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375" windowWidth="15135" windowHeight="8640" activeTab="0"/>
  </bookViews>
  <sheets>
    <sheet name="contracte spitale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<sst xmlns="http://schemas.openxmlformats.org/spreadsheetml/2006/main" count="51" uniqueCount="44">
  <si>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Casa de Asigurări de Sănătate Botoşani</t>
  </si>
  <si>
    <t>APROBAT,</t>
  </si>
  <si>
    <t>AVIZAT,</t>
  </si>
  <si>
    <t>Preşedinte - Director General</t>
  </si>
  <si>
    <t>Denumire furnizor</t>
  </si>
  <si>
    <t>IAN</t>
  </si>
  <si>
    <t>TOTAL GENERAL</t>
  </si>
  <si>
    <t xml:space="preserve">Director Executiv </t>
  </si>
  <si>
    <t>Contract nr/data</t>
  </si>
  <si>
    <t>Anexa 1</t>
  </si>
  <si>
    <t>FEB</t>
  </si>
  <si>
    <t>MAR</t>
  </si>
  <si>
    <t>TRIM I</t>
  </si>
  <si>
    <t>Carmen Rodica NICOLAU</t>
  </si>
  <si>
    <t xml:space="preserve">                         Servicii medicale spitalicesti</t>
  </si>
  <si>
    <t xml:space="preserve">Sp. Judetean Botosani </t>
  </si>
  <si>
    <t xml:space="preserve">Sp. "Sf.Gheorghe" </t>
  </si>
  <si>
    <t>Sp. de Pneumoftiziologie</t>
  </si>
  <si>
    <t>Sp. Municipal Dorohoi</t>
  </si>
  <si>
    <t>APR</t>
  </si>
  <si>
    <t>MAI</t>
  </si>
  <si>
    <t>IUN</t>
  </si>
  <si>
    <t>TRIM II</t>
  </si>
  <si>
    <t>SEM I</t>
  </si>
  <si>
    <t>Compartiment Evaluare Contractare</t>
  </si>
  <si>
    <t>Mirela URSU</t>
  </si>
  <si>
    <t>20247/19.07.2016</t>
  </si>
  <si>
    <t>20248/19.07.2016</t>
  </si>
  <si>
    <t>20246/19.07.2016</t>
  </si>
  <si>
    <t>20245/19.07.2016</t>
  </si>
  <si>
    <t>IUL</t>
  </si>
  <si>
    <t>AUG</t>
  </si>
  <si>
    <t>SEP</t>
  </si>
  <si>
    <t>TRIM III</t>
  </si>
  <si>
    <t>OCT</t>
  </si>
  <si>
    <t>NOV</t>
  </si>
  <si>
    <t>DEC</t>
  </si>
  <si>
    <t>TRIM IV</t>
  </si>
  <si>
    <t>TOTAL AN</t>
  </si>
  <si>
    <t>DIRECTOR RELATII CONTRACTUALE,</t>
  </si>
  <si>
    <t>ALINA  MUSTIATA</t>
  </si>
  <si>
    <t>COMPARTIMENT EVALUARE CONTRACTARE,</t>
  </si>
  <si>
    <t>RODICA FASNIUC</t>
  </si>
  <si>
    <t>contracte an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</si>
</sst>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4" fontId="9" fillId="0" borderId="0" xfId="57" applyNumberFormat="1" applyFont="1" applyBorder="1" applyAlignment="1">
      <alignment horizontal="right" wrapText="1"/>
      <protection/>
    </xf>
    <xf numFmtId="0" fontId="6" fillId="0" borderId="0" xfId="58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4" fontId="11" fillId="0" borderId="10" xfId="57" applyNumberFormat="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17" fillId="0" borderId="0" xfId="64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3" fillId="0" borderId="10" xfId="64" applyNumberFormat="1" applyFont="1" applyBorder="1" applyAlignment="1">
      <alignment horizontal="right" wrapText="1"/>
    </xf>
    <xf numFmtId="0" fontId="10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64" applyNumberFormat="1" applyFont="1" applyBorder="1" applyAlignment="1">
      <alignment horizontal="right" wrapText="1"/>
    </xf>
    <xf numFmtId="4" fontId="1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57" applyNumberFormat="1" applyFont="1" applyBorder="1" applyAlignment="1">
      <alignment horizontal="right" wrapText="1"/>
      <protection/>
    </xf>
    <xf numFmtId="4" fontId="13" fillId="0" borderId="0" xfId="57" applyNumberFormat="1" applyFont="1" applyBorder="1" applyAlignment="1">
      <alignment horizontal="right" wrapText="1"/>
      <protection/>
    </xf>
    <xf numFmtId="4" fontId="11" fillId="0" borderId="0" xfId="57" applyNumberFormat="1" applyFont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58" applyFont="1" applyFill="1" applyBorder="1" applyAlignment="1">
      <alignment horizontal="left" vertical="center" wrapText="1"/>
      <protection/>
    </xf>
    <xf numFmtId="4" fontId="13" fillId="0" borderId="0" xfId="64" applyNumberFormat="1" applyFont="1" applyBorder="1" applyAlignment="1">
      <alignment horizontal="right" wrapText="1"/>
    </xf>
    <xf numFmtId="0" fontId="10" fillId="0" borderId="0" xfId="58" applyFont="1" applyFill="1" applyBorder="1" applyAlignment="1">
      <alignment horizontal="center" vertical="center" wrapText="1"/>
      <protection/>
    </xf>
    <xf numFmtId="4" fontId="11" fillId="0" borderId="0" xfId="0" applyNumberFormat="1" applyFont="1" applyBorder="1" applyAlignment="1">
      <alignment horizontal="right" wrapText="1"/>
    </xf>
    <xf numFmtId="4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4" fontId="13" fillId="0" borderId="0" xfId="57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center"/>
    </xf>
    <xf numFmtId="4" fontId="11" fillId="0" borderId="10" xfId="64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" fontId="13" fillId="33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54" fillId="0" borderId="0" xfId="0" applyNumberFormat="1" applyFont="1" applyBorder="1" applyAlignment="1">
      <alignment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09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Virgulă_CONTRACT 2009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9.28125" style="0" customWidth="1"/>
    <col min="2" max="3" width="17.8515625" style="0" bestFit="1" customWidth="1"/>
    <col min="4" max="4" width="15.7109375" style="0" customWidth="1"/>
    <col min="5" max="9" width="16.00390625" style="0" bestFit="1" customWidth="1"/>
    <col min="10" max="10" width="16.00390625" style="0" customWidth="1"/>
    <col min="11" max="11" width="16.00390625" style="0" bestFit="1" customWidth="1"/>
    <col min="12" max="12" width="17.28125" style="0" bestFit="1" customWidth="1"/>
    <col min="13" max="13" width="15.7109375" style="0" customWidth="1"/>
    <col min="14" max="14" width="10.7109375" style="0" customWidth="1"/>
    <col min="15" max="15" width="12.140625" style="0" customWidth="1"/>
    <col min="16" max="16" width="11.7109375" style="0" customWidth="1"/>
    <col min="17" max="17" width="12.421875" style="0" customWidth="1"/>
    <col min="18" max="18" width="14.8515625" style="0" customWidth="1"/>
    <col min="19" max="19" width="12.8515625" style="0" customWidth="1"/>
    <col min="20" max="20" width="14.28125" style="0" customWidth="1"/>
    <col min="21" max="21" width="11.28125" style="0" customWidth="1"/>
    <col min="23" max="23" width="12.7109375" style="0" bestFit="1" customWidth="1"/>
    <col min="24" max="24" width="12.8515625" style="0" bestFit="1" customWidth="1"/>
    <col min="25" max="25" width="13.8515625" style="0" bestFit="1" customWidth="1"/>
    <col min="26" max="26" width="12.8515625" style="0" bestFit="1" customWidth="1"/>
    <col min="27" max="27" width="15.421875" style="0" bestFit="1" customWidth="1"/>
    <col min="29" max="29" width="15.140625" style="0" customWidth="1"/>
    <col min="30" max="32" width="15.421875" style="0" bestFit="1" customWidth="1"/>
  </cols>
  <sheetData>
    <row r="1" spans="1:11" ht="14.25">
      <c r="A1" s="1" t="s">
        <v>0</v>
      </c>
      <c r="B1" s="1"/>
      <c r="C1" s="1"/>
      <c r="D1" s="60" t="s">
        <v>1</v>
      </c>
      <c r="E1" s="2"/>
      <c r="J1" s="6" t="s">
        <v>2</v>
      </c>
      <c r="K1" s="3"/>
    </row>
    <row r="2" spans="1:11" ht="15">
      <c r="A2" s="4" t="s">
        <v>24</v>
      </c>
      <c r="B2" s="4"/>
      <c r="C2" s="4"/>
      <c r="D2" s="5" t="s">
        <v>3</v>
      </c>
      <c r="E2" s="2"/>
      <c r="J2" s="7" t="s">
        <v>7</v>
      </c>
      <c r="K2" s="3"/>
    </row>
    <row r="3" spans="1:11" ht="15">
      <c r="A3" s="4"/>
      <c r="B3" s="4"/>
      <c r="C3" s="4"/>
      <c r="D3" t="s">
        <v>13</v>
      </c>
      <c r="E3" s="2"/>
      <c r="J3" t="s">
        <v>25</v>
      </c>
      <c r="K3" s="3"/>
    </row>
    <row r="4" spans="2:8" ht="15">
      <c r="B4" s="5"/>
      <c r="C4" s="5"/>
      <c r="D4" s="4"/>
      <c r="E4" s="2"/>
      <c r="F4" s="2"/>
      <c r="H4" s="6"/>
    </row>
    <row r="5" spans="2:8" ht="15">
      <c r="B5" s="5"/>
      <c r="C5" s="5"/>
      <c r="D5" s="4"/>
      <c r="E5" s="2"/>
      <c r="F5" s="2"/>
      <c r="H5" s="7"/>
    </row>
    <row r="6" spans="1:8" ht="15">
      <c r="A6" s="5"/>
      <c r="B6" s="5"/>
      <c r="C6" s="5"/>
      <c r="D6" s="4"/>
      <c r="E6" s="2"/>
      <c r="F6" s="2"/>
      <c r="G6" s="7"/>
      <c r="H6" s="7"/>
    </row>
    <row r="7" spans="1:11" ht="14.25">
      <c r="A7" s="71"/>
      <c r="B7" s="71"/>
      <c r="C7" s="71"/>
      <c r="D7" s="71"/>
      <c r="E7" s="71"/>
      <c r="F7" s="71"/>
      <c r="G7" s="71"/>
      <c r="H7" s="25"/>
      <c r="I7" s="25"/>
      <c r="J7" s="25"/>
      <c r="K7" s="25"/>
    </row>
    <row r="8" spans="1:11" ht="15.75">
      <c r="A8" s="72" t="s">
        <v>14</v>
      </c>
      <c r="B8" s="72"/>
      <c r="C8" s="72"/>
      <c r="D8" s="72"/>
      <c r="E8" s="72"/>
      <c r="F8" s="72"/>
      <c r="G8" s="72"/>
      <c r="H8" s="25"/>
      <c r="I8" s="25"/>
      <c r="J8" s="25"/>
      <c r="K8" s="25"/>
    </row>
    <row r="9" spans="1:8" ht="15.75">
      <c r="A9" s="16"/>
      <c r="B9" s="16"/>
      <c r="C9" s="16"/>
      <c r="D9" s="16" t="s">
        <v>43</v>
      </c>
      <c r="E9" s="16"/>
      <c r="F9" s="16"/>
      <c r="G9" s="16"/>
      <c r="H9" s="25"/>
    </row>
    <row r="10" spans="1:11" ht="15.75">
      <c r="A10" s="16"/>
      <c r="B10" s="16"/>
      <c r="C10" s="16"/>
      <c r="D10" s="16"/>
      <c r="E10" s="16"/>
      <c r="F10" s="26"/>
      <c r="H10" s="26"/>
      <c r="K10" t="s">
        <v>9</v>
      </c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/>
      <c r="B12" s="16"/>
      <c r="C12" s="16"/>
      <c r="D12" s="16"/>
      <c r="E12" s="16"/>
      <c r="F12" s="16"/>
      <c r="G12" s="16"/>
      <c r="H12" s="16"/>
    </row>
    <row r="13" spans="1:22" ht="31.5">
      <c r="A13" s="62" t="s">
        <v>4</v>
      </c>
      <c r="B13" s="19" t="s">
        <v>8</v>
      </c>
      <c r="C13" s="20"/>
      <c r="D13" s="21" t="s">
        <v>5</v>
      </c>
      <c r="E13" s="21" t="s">
        <v>10</v>
      </c>
      <c r="F13" s="21" t="s">
        <v>11</v>
      </c>
      <c r="G13" s="21" t="s">
        <v>12</v>
      </c>
      <c r="H13" s="21" t="s">
        <v>19</v>
      </c>
      <c r="I13" s="21" t="s">
        <v>20</v>
      </c>
      <c r="J13" s="21" t="s">
        <v>21</v>
      </c>
      <c r="K13" s="21" t="s">
        <v>22</v>
      </c>
      <c r="L13" s="21" t="s">
        <v>23</v>
      </c>
      <c r="M13" s="39"/>
      <c r="N13" s="9"/>
      <c r="O13" s="9"/>
      <c r="P13" s="17"/>
      <c r="Q13" s="9"/>
      <c r="R13" s="10"/>
      <c r="S13" s="10"/>
      <c r="T13" s="10"/>
      <c r="U13" s="10"/>
      <c r="V13" s="10"/>
    </row>
    <row r="14" spans="1:22" s="31" customFormat="1" ht="30">
      <c r="A14" s="63" t="s">
        <v>15</v>
      </c>
      <c r="B14" s="22" t="s">
        <v>26</v>
      </c>
      <c r="C14" s="22"/>
      <c r="D14" s="23">
        <v>7460416.62</v>
      </c>
      <c r="E14" s="23">
        <v>7460416.62</v>
      </c>
      <c r="F14" s="23">
        <v>7460355.59</v>
      </c>
      <c r="G14" s="61">
        <f>D14+E14+F14</f>
        <v>22381188.83</v>
      </c>
      <c r="H14" s="23">
        <v>8217790</v>
      </c>
      <c r="I14" s="23">
        <v>8222073.58</v>
      </c>
      <c r="J14" s="23">
        <v>8217851.03</v>
      </c>
      <c r="K14" s="61">
        <f>H14+I14+J14</f>
        <v>24657714.61</v>
      </c>
      <c r="L14" s="61">
        <f>G14+K14</f>
        <v>47038903.44</v>
      </c>
      <c r="M14" s="41"/>
      <c r="N14" s="28"/>
      <c r="O14" s="28"/>
      <c r="P14" s="28"/>
      <c r="Q14" s="29"/>
      <c r="R14" s="30"/>
      <c r="S14" s="30"/>
      <c r="T14" s="30"/>
      <c r="U14" s="30"/>
      <c r="V14" s="30"/>
    </row>
    <row r="15" spans="1:22" s="31" customFormat="1" ht="30">
      <c r="A15" s="64" t="s">
        <v>16</v>
      </c>
      <c r="B15" s="22" t="s">
        <v>27</v>
      </c>
      <c r="C15" s="22"/>
      <c r="D15" s="32">
        <v>739754.63</v>
      </c>
      <c r="E15" s="32">
        <v>739740.77</v>
      </c>
      <c r="F15" s="32">
        <v>740443.19</v>
      </c>
      <c r="G15" s="61">
        <f>D15+E15+F15</f>
        <v>2219938.59</v>
      </c>
      <c r="H15" s="32">
        <v>761919.96</v>
      </c>
      <c r="I15" s="32">
        <v>761919.96</v>
      </c>
      <c r="J15" s="32">
        <v>763968.06</v>
      </c>
      <c r="K15" s="61">
        <f>H15+I15+J15</f>
        <v>2287807.98</v>
      </c>
      <c r="L15" s="61">
        <f>G15+K15</f>
        <v>4507746.57</v>
      </c>
      <c r="M15" s="41"/>
      <c r="N15" s="27"/>
      <c r="O15" s="28"/>
      <c r="P15" s="28"/>
      <c r="Q15" s="29"/>
      <c r="R15" s="30"/>
      <c r="S15" s="30"/>
      <c r="T15" s="30"/>
      <c r="U15" s="30"/>
      <c r="V15" s="30"/>
    </row>
    <row r="16" spans="1:22" s="31" customFormat="1" ht="30">
      <c r="A16" s="64" t="s">
        <v>17</v>
      </c>
      <c r="B16" s="22" t="s">
        <v>28</v>
      </c>
      <c r="C16" s="22"/>
      <c r="D16" s="32">
        <v>1265000.48</v>
      </c>
      <c r="E16" s="32">
        <v>1264980.48</v>
      </c>
      <c r="F16" s="32">
        <v>1264920.64</v>
      </c>
      <c r="G16" s="61">
        <f>D16+E16+F16</f>
        <v>3794901.5999999996</v>
      </c>
      <c r="H16" s="32">
        <v>1351667.58</v>
      </c>
      <c r="I16" s="32">
        <v>1351667.58</v>
      </c>
      <c r="J16" s="32">
        <v>1351767.42</v>
      </c>
      <c r="K16" s="61">
        <f>H16+I16+J16</f>
        <v>4055102.58</v>
      </c>
      <c r="L16" s="61">
        <f>G16+K16</f>
        <v>7850004.18</v>
      </c>
      <c r="M16" s="41"/>
      <c r="N16" s="28"/>
      <c r="O16" s="28"/>
      <c r="P16" s="28"/>
      <c r="Q16" s="29"/>
      <c r="R16" s="30"/>
      <c r="S16" s="30"/>
      <c r="T16" s="30"/>
      <c r="U16" s="30"/>
      <c r="V16" s="30"/>
    </row>
    <row r="17" spans="1:22" s="31" customFormat="1" ht="30">
      <c r="A17" s="64" t="s">
        <v>18</v>
      </c>
      <c r="B17" s="22" t="s">
        <v>29</v>
      </c>
      <c r="C17" s="22"/>
      <c r="D17" s="32">
        <v>509919.02</v>
      </c>
      <c r="E17" s="32">
        <v>508719.02</v>
      </c>
      <c r="F17" s="32">
        <v>501286.6</v>
      </c>
      <c r="G17" s="61">
        <f>D17+E17+F17</f>
        <v>1519924.6400000001</v>
      </c>
      <c r="H17" s="32">
        <v>528060.71</v>
      </c>
      <c r="I17" s="32">
        <v>534659.54</v>
      </c>
      <c r="J17" s="32">
        <v>544491.96</v>
      </c>
      <c r="K17" s="61">
        <f>H17+I17+J17</f>
        <v>1607212.21</v>
      </c>
      <c r="L17" s="61">
        <f>G17+K17</f>
        <v>3127136.85</v>
      </c>
      <c r="M17" s="41"/>
      <c r="N17" s="28"/>
      <c r="O17" s="28"/>
      <c r="P17" s="28"/>
      <c r="Q17" s="27"/>
      <c r="R17" s="30"/>
      <c r="S17" s="30"/>
      <c r="T17" s="30"/>
      <c r="U17" s="30"/>
      <c r="V17" s="30"/>
    </row>
    <row r="18" spans="1:22" ht="31.5">
      <c r="A18" s="65" t="s">
        <v>6</v>
      </c>
      <c r="B18" s="33"/>
      <c r="C18" s="33"/>
      <c r="D18" s="24">
        <f aca="true" t="shared" si="0" ref="D18:K18">SUM(D14:D17)</f>
        <v>9975090.75</v>
      </c>
      <c r="E18" s="24">
        <f t="shared" si="0"/>
        <v>9973856.89</v>
      </c>
      <c r="F18" s="24">
        <f t="shared" si="0"/>
        <v>9967006.02</v>
      </c>
      <c r="G18" s="24">
        <f t="shared" si="0"/>
        <v>29915953.659999996</v>
      </c>
      <c r="H18" s="24">
        <f t="shared" si="0"/>
        <v>10859438.25</v>
      </c>
      <c r="I18" s="24">
        <f t="shared" si="0"/>
        <v>10870320.66</v>
      </c>
      <c r="J18" s="24">
        <f t="shared" si="0"/>
        <v>10878078.469999999</v>
      </c>
      <c r="K18" s="24">
        <f t="shared" si="0"/>
        <v>32607837.380000003</v>
      </c>
      <c r="L18" s="61">
        <f>G18+K18</f>
        <v>62523791.04</v>
      </c>
      <c r="M18" s="44"/>
      <c r="N18" s="14"/>
      <c r="O18" s="14"/>
      <c r="P18" s="14"/>
      <c r="Q18" s="11"/>
      <c r="R18" s="10"/>
      <c r="S18" s="10"/>
      <c r="T18" s="10"/>
      <c r="U18" s="10"/>
      <c r="V18" s="10"/>
    </row>
    <row r="19" spans="1:22" ht="15.75">
      <c r="A19" s="34"/>
      <c r="B19" s="34"/>
      <c r="C19" s="58"/>
      <c r="D19" s="59"/>
      <c r="E19" s="41"/>
      <c r="F19" s="41"/>
      <c r="G19" s="41"/>
      <c r="H19" s="18"/>
      <c r="I19" s="18"/>
      <c r="J19" s="10"/>
      <c r="K19" s="10"/>
      <c r="L19" s="18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>
      <c r="A20" s="34"/>
      <c r="B20" s="34"/>
      <c r="C20" s="58"/>
      <c r="D20" s="57"/>
      <c r="E20" s="41"/>
      <c r="F20" s="41"/>
      <c r="H20" s="10"/>
      <c r="I20" s="10"/>
      <c r="J20" s="67"/>
      <c r="K20" s="68"/>
      <c r="L20" s="18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5.75">
      <c r="A21" s="49"/>
      <c r="B21" s="49"/>
      <c r="C21" s="50"/>
      <c r="D21" s="56"/>
      <c r="E21" s="56"/>
      <c r="F21" s="56"/>
      <c r="H21" s="39"/>
      <c r="I21" s="39"/>
      <c r="J21" s="66"/>
      <c r="K21" s="56"/>
      <c r="L21" s="39"/>
      <c r="M21" s="39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1.5">
      <c r="A22" s="62" t="s">
        <v>4</v>
      </c>
      <c r="B22" s="19" t="s">
        <v>8</v>
      </c>
      <c r="C22" s="20"/>
      <c r="D22" s="21" t="s">
        <v>30</v>
      </c>
      <c r="E22" s="21" t="s">
        <v>31</v>
      </c>
      <c r="F22" s="21" t="s">
        <v>32</v>
      </c>
      <c r="G22" s="21" t="s">
        <v>33</v>
      </c>
      <c r="H22" s="21" t="s">
        <v>34</v>
      </c>
      <c r="I22" s="21" t="s">
        <v>35</v>
      </c>
      <c r="J22" s="21" t="s">
        <v>36</v>
      </c>
      <c r="K22" s="21" t="s">
        <v>37</v>
      </c>
      <c r="L22" s="21" t="s">
        <v>38</v>
      </c>
      <c r="M22" s="39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0">
      <c r="A23" s="63" t="s">
        <v>15</v>
      </c>
      <c r="B23" s="22"/>
      <c r="C23" s="22"/>
      <c r="D23" s="23">
        <v>8217790</v>
      </c>
      <c r="E23" s="23">
        <v>8220069.68</v>
      </c>
      <c r="F23" s="23">
        <v>8218199</v>
      </c>
      <c r="G23" s="61">
        <f>D23+E23+F23</f>
        <v>24656058.68</v>
      </c>
      <c r="H23" s="23">
        <v>8217790</v>
      </c>
      <c r="I23" s="23">
        <v>8220069.68</v>
      </c>
      <c r="J23" s="23">
        <v>4500029.74</v>
      </c>
      <c r="K23" s="61">
        <f>H23+I23+J23</f>
        <v>20937889.42</v>
      </c>
      <c r="L23" s="61">
        <f>G23+K23+K14+G14</f>
        <v>92632851.54</v>
      </c>
      <c r="M23" s="39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0">
      <c r="A24" s="64" t="s">
        <v>16</v>
      </c>
      <c r="B24" s="22"/>
      <c r="C24" s="22"/>
      <c r="D24" s="32">
        <v>761919.96</v>
      </c>
      <c r="E24" s="32">
        <v>761919.96</v>
      </c>
      <c r="F24" s="32">
        <v>761919.96</v>
      </c>
      <c r="G24" s="61">
        <f>D24+E24+F24</f>
        <v>2285759.88</v>
      </c>
      <c r="H24" s="32">
        <v>761919.96</v>
      </c>
      <c r="I24" s="32">
        <v>764811.99</v>
      </c>
      <c r="J24" s="32">
        <v>418229.91</v>
      </c>
      <c r="K24" s="61">
        <f>H24+I24+J24</f>
        <v>1944961.8599999999</v>
      </c>
      <c r="L24" s="61">
        <f>G24+K24+K15+G15</f>
        <v>8738468.31</v>
      </c>
      <c r="M24" s="39"/>
      <c r="N24" s="10"/>
      <c r="O24" s="10"/>
      <c r="P24" s="10"/>
      <c r="Q24" s="10"/>
      <c r="R24" s="10"/>
      <c r="S24" s="10"/>
      <c r="T24" s="10"/>
      <c r="U24" s="10"/>
      <c r="V24" s="10"/>
    </row>
    <row r="25" spans="1:23" ht="30">
      <c r="A25" s="64" t="s">
        <v>17</v>
      </c>
      <c r="B25" s="22"/>
      <c r="C25" s="22"/>
      <c r="D25" s="32">
        <v>1351667.58</v>
      </c>
      <c r="E25" s="32">
        <v>1351667.58</v>
      </c>
      <c r="F25" s="32">
        <v>1351667.58</v>
      </c>
      <c r="G25" s="61">
        <f>D25+E25+F25</f>
        <v>4055002.74</v>
      </c>
      <c r="H25" s="32">
        <v>1351667.58</v>
      </c>
      <c r="I25" s="32">
        <v>1344066.91</v>
      </c>
      <c r="J25" s="32">
        <v>735969.91</v>
      </c>
      <c r="K25" s="61">
        <f>H25+I25+J25</f>
        <v>3431704.4000000004</v>
      </c>
      <c r="L25" s="61">
        <f>G25+K25+K16+G16</f>
        <v>15336711.32</v>
      </c>
      <c r="Q25" s="12"/>
      <c r="S25" s="12"/>
      <c r="W25" s="12"/>
    </row>
    <row r="26" spans="1:18" ht="30">
      <c r="A26" s="64" t="s">
        <v>18</v>
      </c>
      <c r="B26" s="22"/>
      <c r="C26" s="22"/>
      <c r="D26" s="32">
        <v>528060.71</v>
      </c>
      <c r="E26" s="32">
        <v>536258.28</v>
      </c>
      <c r="F26" s="32">
        <v>534659.54</v>
      </c>
      <c r="G26" s="61">
        <f>D26+E26+F26</f>
        <v>1598978.53</v>
      </c>
      <c r="H26" s="32">
        <v>527880.71</v>
      </c>
      <c r="I26" s="32">
        <v>529659.45</v>
      </c>
      <c r="J26" s="32">
        <v>281508.04</v>
      </c>
      <c r="K26" s="61">
        <f>H26+I26+J26</f>
        <v>1339048.2</v>
      </c>
      <c r="L26" s="61">
        <f>G26+K26+K17+G17</f>
        <v>6065163.58</v>
      </c>
      <c r="Q26" s="12"/>
      <c r="R26" s="12"/>
    </row>
    <row r="27" spans="1:22" s="31" customFormat="1" ht="31.5">
      <c r="A27" s="65" t="s">
        <v>6</v>
      </c>
      <c r="B27" s="33"/>
      <c r="C27" s="33"/>
      <c r="D27" s="24">
        <f>SUM(D23:D26)</f>
        <v>10859438.25</v>
      </c>
      <c r="E27" s="24">
        <f aca="true" t="shared" si="1" ref="E27:L27">SUM(E23:E26)</f>
        <v>10869915.5</v>
      </c>
      <c r="F27" s="24">
        <f t="shared" si="1"/>
        <v>10866446.080000002</v>
      </c>
      <c r="G27" s="24">
        <f t="shared" si="1"/>
        <v>32595799.83</v>
      </c>
      <c r="H27" s="24">
        <f t="shared" si="1"/>
        <v>10859258.25</v>
      </c>
      <c r="I27" s="24">
        <f t="shared" si="1"/>
        <v>10858608.03</v>
      </c>
      <c r="J27" s="24">
        <f t="shared" si="1"/>
        <v>5935737.600000001</v>
      </c>
      <c r="K27" s="24">
        <f t="shared" si="1"/>
        <v>27653603.88</v>
      </c>
      <c r="L27" s="24">
        <f t="shared" si="1"/>
        <v>122773194.75000001</v>
      </c>
      <c r="M27" s="41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31" customFormat="1" ht="15.75">
      <c r="A28" s="53"/>
      <c r="B28" s="52"/>
      <c r="C28" s="52"/>
      <c r="D28" s="54"/>
      <c r="E28" s="54"/>
      <c r="F28" s="36"/>
      <c r="G28" s="36"/>
      <c r="H28" s="40"/>
      <c r="I28" s="40"/>
      <c r="J28" s="41"/>
      <c r="K28" s="41"/>
      <c r="L28" s="41"/>
      <c r="M28" s="41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5.75">
      <c r="A29" s="55"/>
      <c r="B29" s="55"/>
      <c r="C29" s="55"/>
      <c r="D29" s="43"/>
      <c r="E29" s="43"/>
      <c r="F29" s="42"/>
      <c r="G29" s="44"/>
      <c r="H29" s="42"/>
      <c r="I29" s="42"/>
      <c r="J29" s="43"/>
      <c r="K29" s="43"/>
      <c r="L29" s="44"/>
      <c r="M29" s="44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5">
      <c r="A30" s="8"/>
      <c r="B30" s="73" t="s">
        <v>39</v>
      </c>
      <c r="C30" s="74"/>
      <c r="D30" s="74"/>
      <c r="E30" s="74"/>
      <c r="F30" s="74"/>
      <c r="G30" s="11"/>
      <c r="H30" s="70" t="s">
        <v>41</v>
      </c>
      <c r="I30" s="11"/>
      <c r="J30" s="10"/>
      <c r="K30" s="10"/>
      <c r="L30" s="18"/>
      <c r="M30" s="37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>
      <c r="A31" s="8"/>
      <c r="B31" s="75" t="s">
        <v>40</v>
      </c>
      <c r="C31" s="76"/>
      <c r="D31" s="76"/>
      <c r="E31" s="76"/>
      <c r="F31" s="69"/>
      <c r="G31" s="11"/>
      <c r="H31" s="70" t="s">
        <v>42</v>
      </c>
      <c r="I31" s="11"/>
      <c r="J31" s="10"/>
      <c r="K31" s="10"/>
      <c r="L31" s="18"/>
      <c r="M31" s="37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.75">
      <c r="A32" s="49"/>
      <c r="B32" s="49"/>
      <c r="C32" s="50"/>
      <c r="D32" s="45"/>
      <c r="E32" s="45"/>
      <c r="F32" s="39"/>
      <c r="G32" s="39"/>
      <c r="H32" s="39"/>
      <c r="I32" s="39"/>
      <c r="K32" s="39"/>
      <c r="L32" s="39"/>
      <c r="M32" s="39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5.75">
      <c r="A33" s="51"/>
      <c r="B33" s="52"/>
      <c r="C33" s="52"/>
      <c r="D33" s="40"/>
      <c r="E33" s="40"/>
      <c r="F33" s="41"/>
      <c r="G33" s="35"/>
      <c r="H33" s="46"/>
      <c r="I33" s="40"/>
      <c r="K33" s="41"/>
      <c r="L33" s="41"/>
      <c r="M33" s="41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.75">
      <c r="A34" s="53"/>
      <c r="B34" s="52"/>
      <c r="C34" s="52"/>
      <c r="D34" s="35"/>
      <c r="E34" s="40"/>
      <c r="F34" s="41"/>
      <c r="G34" s="35"/>
      <c r="H34" s="46"/>
      <c r="I34" s="40"/>
      <c r="K34" s="41"/>
      <c r="L34" s="41"/>
      <c r="M34" s="41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5.75">
      <c r="A35" s="53"/>
      <c r="B35" s="52"/>
      <c r="C35" s="52"/>
      <c r="D35" s="35"/>
      <c r="E35" s="40"/>
      <c r="F35" s="41"/>
      <c r="G35" s="35"/>
      <c r="H35" s="46"/>
      <c r="I35" s="40"/>
      <c r="K35" s="41"/>
      <c r="L35" s="41"/>
      <c r="M35" s="41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5.75">
      <c r="A36" s="53"/>
      <c r="B36" s="52"/>
      <c r="C36" s="52"/>
      <c r="D36" s="35"/>
      <c r="E36" s="40"/>
      <c r="F36" s="41"/>
      <c r="G36" s="35"/>
      <c r="H36" s="46"/>
      <c r="I36" s="40"/>
      <c r="K36" s="41"/>
      <c r="L36" s="41"/>
      <c r="M36" s="41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5.75">
      <c r="A37" s="55"/>
      <c r="B37" s="55"/>
      <c r="C37" s="55"/>
      <c r="D37" s="35"/>
      <c r="E37" s="41"/>
      <c r="F37" s="41"/>
      <c r="G37" s="46"/>
      <c r="H37" s="46"/>
      <c r="I37" s="46"/>
      <c r="K37" s="41"/>
      <c r="L37" s="41"/>
      <c r="M37" s="41"/>
      <c r="N37" s="10"/>
      <c r="O37" s="10"/>
      <c r="P37" s="10"/>
      <c r="Q37" s="10"/>
      <c r="R37" s="10"/>
      <c r="S37" s="10"/>
      <c r="T37" s="10"/>
      <c r="U37" s="10"/>
      <c r="V37" s="10"/>
    </row>
    <row r="38" spans="5:22" ht="15.75">
      <c r="E38" s="10"/>
      <c r="F38" s="10"/>
      <c r="G38" s="10"/>
      <c r="H38" s="10"/>
      <c r="I38" s="48"/>
      <c r="J38" s="47"/>
      <c r="K38" s="37"/>
      <c r="L38" s="18"/>
      <c r="M38" s="37"/>
      <c r="N38" s="10"/>
      <c r="O38" s="10"/>
      <c r="P38" s="10"/>
      <c r="Q38" s="10"/>
      <c r="R38" s="10"/>
      <c r="S38" s="10"/>
      <c r="T38" s="10"/>
      <c r="U38" s="10"/>
      <c r="V38" s="10"/>
    </row>
    <row r="41" spans="5:22" ht="15">
      <c r="E41" s="10"/>
      <c r="F41" s="10"/>
      <c r="G41" s="10"/>
      <c r="H41" s="18"/>
      <c r="I41" s="18"/>
      <c r="J41" s="10"/>
      <c r="K41" s="18"/>
      <c r="L41" s="18"/>
      <c r="M41" s="37"/>
      <c r="N41" s="10"/>
      <c r="O41" s="10"/>
      <c r="P41" s="10"/>
      <c r="Q41" s="10"/>
      <c r="R41" s="10"/>
      <c r="S41" s="10"/>
      <c r="T41" s="10"/>
      <c r="U41" s="10"/>
      <c r="V41" s="10"/>
    </row>
    <row r="42" spans="1:20" ht="12.75">
      <c r="A42" s="13"/>
      <c r="D42" s="15"/>
      <c r="I42" s="18"/>
      <c r="L42" s="12"/>
      <c r="M42" s="38"/>
      <c r="P42" s="12"/>
      <c r="Q42" s="12"/>
      <c r="T42" s="12"/>
    </row>
    <row r="45" ht="12.75">
      <c r="I45" s="12"/>
    </row>
  </sheetData>
  <sheetProtection/>
  <mergeCells count="4">
    <mergeCell ref="A7:G7"/>
    <mergeCell ref="A8:G8"/>
    <mergeCell ref="B30:F30"/>
    <mergeCell ref="B31:E31"/>
  </mergeCells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Hogea</dc:creator>
  <cp:keywords/>
  <dc:description/>
  <cp:lastModifiedBy>Rodica Fasniuc</cp:lastModifiedBy>
  <cp:lastPrinted>2017-07-03T12:36:24Z</cp:lastPrinted>
  <dcterms:created xsi:type="dcterms:W3CDTF">1996-10-14T23:33:28Z</dcterms:created>
  <dcterms:modified xsi:type="dcterms:W3CDTF">2017-11-06T14:25:15Z</dcterms:modified>
  <cp:category/>
  <cp:version/>
  <cp:contentType/>
  <cp:contentStatus/>
</cp:coreProperties>
</file>